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0" i="1"/>
  <c r="D10"/>
  <c r="C10"/>
  <c r="F9"/>
  <c r="G9" s="1"/>
  <c r="F8"/>
  <c r="G8" s="1"/>
  <c r="F7"/>
  <c r="G7" s="1"/>
  <c r="F6"/>
  <c r="G6" s="1"/>
  <c r="F5"/>
  <c r="F10" s="1"/>
  <c r="G5" l="1"/>
  <c r="G10" s="1"/>
</calcChain>
</file>

<file path=xl/sharedStrings.xml><?xml version="1.0" encoding="utf-8"?>
<sst xmlns="http://schemas.openxmlformats.org/spreadsheetml/2006/main" count="20" uniqueCount="19">
  <si>
    <t>№ п/п</t>
  </si>
  <si>
    <t>Адрес дворовой территории</t>
  </si>
  <si>
    <t>Сметная стоимость обустройства наружного освещения в ценах 2001 года</t>
  </si>
  <si>
    <t>Сметная стоимость благоустройства дворовых территорий в ценах 2001 года</t>
  </si>
  <si>
    <t>Сметная стоимость ремонта асфальтового покрытия подъездов к МЖД в ценах 2001 года</t>
  </si>
  <si>
    <t>Сметная стоимость (благоустройство и НО) всего в ценах 2001 года</t>
  </si>
  <si>
    <t>Сметная стоимость всего с НДС в ценах 2015 года (к-т 6,819)</t>
  </si>
  <si>
    <t>Управляющая организация</t>
  </si>
  <si>
    <t>ул. Калинина, д.38,40,42,44</t>
  </si>
  <si>
    <t>ООО ПРП</t>
  </si>
  <si>
    <t>ул. Прокатчиков д.6,8</t>
  </si>
  <si>
    <t>ПМУП ЕРЦ</t>
  </si>
  <si>
    <t>ул. Партизан д.68,70; ул. 30 л. Октября д.2,2а</t>
  </si>
  <si>
    <t>ООО  Окраина</t>
  </si>
  <si>
    <t>ул. Трубников д.44,46а</t>
  </si>
  <si>
    <t>ООО Дом плюс</t>
  </si>
  <si>
    <t>ул. Комсомольская 25а,27,27а,29</t>
  </si>
  <si>
    <t>ИТОГО</t>
  </si>
  <si>
    <t xml:space="preserve">Сводный расчет сметной стоимости благоустройства дворовых территорий  на 2016 год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</si>
</sst>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sz val="12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b/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justify"/>
    </xf>
    <xf numFmtId="4" fontId="1" fillId="0" borderId="3" xfId="0" applyNumberFormat="1" applyFont="1" applyBorder="1"/>
    <xf numFmtId="4" fontId="1" fillId="0" borderId="3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justify"/>
    </xf>
    <xf numFmtId="0" fontId="4" fillId="2" borderId="1" xfId="0" applyFont="1" applyFill="1" applyBorder="1" applyAlignment="1">
      <alignment horizontal="center" vertical="center"/>
    </xf>
    <xf numFmtId="0" fontId="2" fillId="2" borderId="2" xfId="0" applyFont="1" applyFill="1" applyBorder="1"/>
    <xf numFmtId="4" fontId="2" fillId="2" borderId="2" xfId="0" applyNumberFormat="1" applyFont="1" applyFill="1" applyBorder="1"/>
    <xf numFmtId="4" fontId="2" fillId="2" borderId="5" xfId="0" applyNumberFormat="1" applyFont="1" applyFill="1" applyBorder="1"/>
    <xf numFmtId="4" fontId="1" fillId="0" borderId="0" xfId="0" applyNumberFormat="1" applyFont="1"/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G7" sqref="G7"/>
    </sheetView>
  </sheetViews>
  <sheetFormatPr defaultRowHeight="15.75"/>
  <cols>
    <col min="1" max="1" width="6.85546875" style="2" customWidth="1"/>
    <col min="2" max="2" width="22.140625" style="1" customWidth="1"/>
    <col min="3" max="3" width="15" style="1" customWidth="1"/>
    <col min="4" max="4" width="18.42578125" style="1" customWidth="1"/>
    <col min="5" max="5" width="17.28515625" style="1" customWidth="1"/>
    <col min="6" max="6" width="18.85546875" style="1" customWidth="1"/>
    <col min="7" max="7" width="14.5703125" style="1" customWidth="1"/>
    <col min="8" max="8" width="16.42578125" style="1" customWidth="1"/>
    <col min="9" max="16384" width="9.140625" style="1"/>
  </cols>
  <sheetData>
    <row r="1" spans="1:8">
      <c r="A1" s="19" t="s">
        <v>18</v>
      </c>
      <c r="B1" s="19"/>
      <c r="C1" s="19"/>
      <c r="D1" s="19"/>
      <c r="E1" s="19"/>
      <c r="F1" s="19"/>
      <c r="G1" s="19"/>
      <c r="H1" s="19"/>
    </row>
    <row r="2" spans="1:8" ht="16.5" thickBot="1"/>
    <row r="3" spans="1:8" ht="135" customHeight="1" thickBot="1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 t="s">
        <v>7</v>
      </c>
    </row>
    <row r="4" spans="1:8" ht="36.75" customHeight="1">
      <c r="A4" s="6">
        <v>1</v>
      </c>
      <c r="B4" s="6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</row>
    <row r="5" spans="1:8" ht="36.75" customHeight="1">
      <c r="A5" s="8">
        <v>1</v>
      </c>
      <c r="B5" s="9" t="s">
        <v>8</v>
      </c>
      <c r="C5" s="10">
        <v>71213</v>
      </c>
      <c r="D5" s="10">
        <v>423344</v>
      </c>
      <c r="E5" s="10">
        <v>124186</v>
      </c>
      <c r="F5" s="10">
        <f>C5+D5+E5</f>
        <v>618743</v>
      </c>
      <c r="G5" s="11">
        <f>F5*6.819*1.18</f>
        <v>4978666.0500599993</v>
      </c>
      <c r="H5" s="12" t="s">
        <v>9</v>
      </c>
    </row>
    <row r="6" spans="1:8" ht="36.75" customHeight="1">
      <c r="A6" s="8">
        <v>2</v>
      </c>
      <c r="B6" s="13" t="s">
        <v>10</v>
      </c>
      <c r="C6" s="10">
        <v>47671</v>
      </c>
      <c r="D6" s="10">
        <v>411621</v>
      </c>
      <c r="E6" s="10">
        <v>168209</v>
      </c>
      <c r="F6" s="10">
        <f t="shared" ref="F6:F9" si="0">C6+D6+E6</f>
        <v>627501</v>
      </c>
      <c r="G6" s="11">
        <f t="shared" ref="G6:G9" si="1">F6*6.819*1.18</f>
        <v>5049136.5964200003</v>
      </c>
      <c r="H6" s="12" t="s">
        <v>11</v>
      </c>
    </row>
    <row r="7" spans="1:8" ht="36.75" customHeight="1">
      <c r="A7" s="8">
        <v>3</v>
      </c>
      <c r="B7" s="13" t="s">
        <v>12</v>
      </c>
      <c r="C7" s="10">
        <v>63620</v>
      </c>
      <c r="D7" s="10">
        <v>436854</v>
      </c>
      <c r="E7" s="10">
        <v>90096</v>
      </c>
      <c r="F7" s="10">
        <f t="shared" si="0"/>
        <v>590570</v>
      </c>
      <c r="G7" s="11">
        <f t="shared" si="1"/>
        <v>4751974.2593999999</v>
      </c>
      <c r="H7" s="12" t="s">
        <v>13</v>
      </c>
    </row>
    <row r="8" spans="1:8" ht="36.75" customHeight="1">
      <c r="A8" s="8">
        <v>4</v>
      </c>
      <c r="B8" s="13" t="s">
        <v>14</v>
      </c>
      <c r="C8" s="10">
        <v>76096</v>
      </c>
      <c r="D8" s="10">
        <v>610409</v>
      </c>
      <c r="E8" s="10">
        <v>300503</v>
      </c>
      <c r="F8" s="10">
        <f t="shared" si="0"/>
        <v>987008</v>
      </c>
      <c r="G8" s="11">
        <f t="shared" si="1"/>
        <v>7941880.9113599993</v>
      </c>
      <c r="H8" s="12" t="s">
        <v>15</v>
      </c>
    </row>
    <row r="9" spans="1:8" ht="36.75" customHeight="1" thickBot="1">
      <c r="A9" s="8">
        <v>5</v>
      </c>
      <c r="B9" s="13" t="s">
        <v>16</v>
      </c>
      <c r="C9" s="10">
        <v>78259</v>
      </c>
      <c r="D9" s="10">
        <v>345061</v>
      </c>
      <c r="E9" s="10"/>
      <c r="F9" s="10">
        <f t="shared" si="0"/>
        <v>423320</v>
      </c>
      <c r="G9" s="11">
        <f t="shared" si="1"/>
        <v>3406210.5143999998</v>
      </c>
      <c r="H9" s="12" t="s">
        <v>15</v>
      </c>
    </row>
    <row r="10" spans="1:8" ht="16.5" thickBot="1">
      <c r="A10" s="14"/>
      <c r="B10" s="15" t="s">
        <v>17</v>
      </c>
      <c r="C10" s="16">
        <f>SUM(C5:C9)</f>
        <v>336859</v>
      </c>
      <c r="D10" s="16">
        <f>SUM(D5:D9)</f>
        <v>2227289</v>
      </c>
      <c r="E10" s="16">
        <f>SUM(E5:E9)</f>
        <v>682994</v>
      </c>
      <c r="F10" s="16">
        <f>SUM(F5:F9)</f>
        <v>3247142</v>
      </c>
      <c r="G10" s="16">
        <f>SUM(G5:G9)</f>
        <v>26127868.331639998</v>
      </c>
      <c r="H10" s="17"/>
    </row>
    <row r="11" spans="1:8">
      <c r="G11" s="18"/>
    </row>
    <row r="12" spans="1:8">
      <c r="G12" s="18"/>
    </row>
    <row r="13" spans="1:8">
      <c r="G13" s="18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2016-02-03T04:08:46Z</dcterms:modified>
</cp:coreProperties>
</file>